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roman\Downloads\"/>
    </mc:Choice>
  </mc:AlternateContent>
  <xr:revisionPtr revIDLastSave="0" documentId="13_ncr:1_{B25F3034-5563-45C6-AFA0-DB53D3F342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C13" i="1"/>
  <c r="C14" i="1" s="1"/>
  <c r="C15" i="1" s="1"/>
  <c r="C16" i="1" s="1"/>
  <c r="C17" i="1" s="1"/>
  <c r="C18" i="1" l="1"/>
  <c r="C19" i="1" s="1"/>
  <c r="C21" i="1" s="1"/>
  <c r="C22" i="1" l="1"/>
  <c r="C23" i="1" s="1"/>
  <c r="C24" i="1" s="1"/>
  <c r="C25" i="1" l="1"/>
  <c r="C29" i="1" s="1"/>
  <c r="C26" i="1" l="1"/>
  <c r="C28" i="1" s="1"/>
  <c r="C30" i="1" l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<sst xmlns="http://schemas.openxmlformats.org/spreadsheetml/2006/main" count="134" uniqueCount="77">
  <si>
    <t>Programa</t>
  </si>
  <si>
    <t xml:space="preserve">Fecha  de Inicio:       </t>
  </si>
  <si>
    <t>SESIONES</t>
  </si>
  <si>
    <t>TEMA</t>
  </si>
  <si>
    <t>FECHA</t>
  </si>
  <si>
    <t>HORA</t>
  </si>
  <si>
    <t>DOCENTES</t>
  </si>
  <si>
    <t xml:space="preserve">SITUACION </t>
  </si>
  <si>
    <t>HORAS</t>
  </si>
  <si>
    <t>SEMANA 1</t>
  </si>
  <si>
    <t>CALIFICABLE</t>
  </si>
  <si>
    <t>SEMANA 2</t>
  </si>
  <si>
    <t>Carlos Gamarra</t>
  </si>
  <si>
    <t>SEMANA 3</t>
  </si>
  <si>
    <t>SEMANA 4</t>
  </si>
  <si>
    <t>Fredy Chavez</t>
  </si>
  <si>
    <t>SEMANA 5</t>
  </si>
  <si>
    <t>SEMANA 6</t>
  </si>
  <si>
    <t>SEMANA 7</t>
  </si>
  <si>
    <t>SEMANA 8</t>
  </si>
  <si>
    <t>SEMANA 9</t>
  </si>
  <si>
    <t>Christian Fonseca</t>
  </si>
  <si>
    <t>SEMANA 10</t>
  </si>
  <si>
    <t>SEMANA 11</t>
  </si>
  <si>
    <t>SEMANA 12</t>
  </si>
  <si>
    <t xml:space="preserve">Sustentación   </t>
  </si>
  <si>
    <t>TOTAL HORAS</t>
  </si>
  <si>
    <t>PROGRAMA DE  APLICACIÓN  PROFESIONAL PARA OBTENER EL TÍTULO PROFESIONAL TÉCNICO</t>
  </si>
  <si>
    <t>Administración de Empresas / Contabilidad</t>
  </si>
  <si>
    <t>NO CALIFICABLE</t>
  </si>
  <si>
    <t>Modalidad</t>
  </si>
  <si>
    <t>Personas a cargo del Seguimiento del Curso y  Alumnos</t>
  </si>
  <si>
    <t>Nota:Los alumnos no sustentarán el proyecto  si no estan al dia en  sus pagos.</t>
  </si>
  <si>
    <t>SEMANA 0</t>
  </si>
  <si>
    <t>CORREO</t>
  </si>
  <si>
    <t>1º Entrega del PPI para la revisión del Jurado (VIA E-MAIL)
FORMATO VIRTUAL (DOCUMENTO EN WORD)</t>
  </si>
  <si>
    <t>Responsable  Area de Secretaria Academica</t>
  </si>
  <si>
    <t>según sorteo (los grupos no pueden cambiar la fecha ni la hora programada)</t>
  </si>
  <si>
    <t>Recepción de los PPI  evaluados por los Jurados y posterior envio  por correo a los alumnos para su correción.</t>
  </si>
  <si>
    <t>INTRODUCCIÓN</t>
  </si>
  <si>
    <t>Sesión informativa  del curso - Area académica</t>
  </si>
  <si>
    <t xml:space="preserve"> Publicación de temas Aprobados - Envio de la lista por correo electrónico a cada alumno ( Jessica Andia)</t>
  </si>
  <si>
    <t>Jessica Andia Ramos -Secretaría Académica</t>
  </si>
  <si>
    <t>Nota:Los alumnos no sustentarán el proyecto  si no estan al dia en el pago de pensiones.</t>
  </si>
  <si>
    <t>Jessica Andia (envio de Correo a cada Grupo)</t>
  </si>
  <si>
    <t>VIRTUAL</t>
  </si>
  <si>
    <t xml:space="preserve"> Descripción del Negocio y Análisis del mercado</t>
  </si>
  <si>
    <t>Evaluación Económica y Financiera del PPI</t>
  </si>
  <si>
    <t>Creación de PPI</t>
  </si>
  <si>
    <t>09:00 a.m.  a   12:15 a.m.</t>
  </si>
  <si>
    <t>09:00 a.m.  a   11:15 a.m.</t>
  </si>
  <si>
    <t>09:00 a.m.  a   10:00 a.m.</t>
  </si>
  <si>
    <t>Luis Roman</t>
  </si>
  <si>
    <t>09:00 a.m.  a   4:00 p.m.</t>
  </si>
  <si>
    <t>Sorteo Virtual de Grupos para la sustentación- Asiste el  Jefe de Equipo</t>
  </si>
  <si>
    <t>Horario de DOMINGO</t>
  </si>
  <si>
    <t>Horario de RECESO - DOMINGO</t>
  </si>
  <si>
    <t>10:30 a.m.  a   10:45 a.m.</t>
  </si>
  <si>
    <t>Publicacion de notas del DOCENTE en  Sistema Académico</t>
  </si>
  <si>
    <t>10:00 a.m.  a   7:00 p.m.</t>
  </si>
  <si>
    <t>Subsanación del capitulo con derecho de pago ( pago individual)</t>
  </si>
  <si>
    <t xml:space="preserve">Envio por Correo </t>
  </si>
  <si>
    <t>Publicacion de notas del DOCENTE en  el Sistema Académico</t>
  </si>
  <si>
    <t>Publicacion de notas de subsanación del capitulo en  el Sistema Académico</t>
  </si>
  <si>
    <t>Normativa para la Sustentación de PPI (Forma y Formato Exposición proyectos )</t>
  </si>
  <si>
    <t>fiorellaruiz@ils.edu.pe</t>
  </si>
  <si>
    <t>3:00 p.m.  a   6:00 p.m.</t>
  </si>
  <si>
    <t>10:00 a.m.  a   6:00 p.m.</t>
  </si>
  <si>
    <t>Fiorella Ruiz</t>
  </si>
  <si>
    <t>6:30 p.m.  a   7:15 p.m.</t>
  </si>
  <si>
    <t>09:00 a.m.  a   7:00 p.m.</t>
  </si>
  <si>
    <t>por definir</t>
  </si>
  <si>
    <t>CRONOGRAMA  ACADÉMICO MARZO - 2025</t>
  </si>
  <si>
    <t>Jueves 08 y  viernes 09 mayo 2025</t>
  </si>
  <si>
    <t>jueves 05 y viernes 06</t>
  </si>
  <si>
    <t>Envio al mail: luisroman@ils.edu.pe</t>
  </si>
  <si>
    <r>
      <t xml:space="preserve">2º Entrega corregida IMPRESA del PPI (1) Empastados y 1 USB </t>
    </r>
    <r>
      <rPr>
        <b/>
        <sz val="10"/>
        <color indexed="8"/>
        <rFont val="Calibri"/>
        <family val="2"/>
      </rPr>
      <t>para la sustentación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</si>
</sst>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</font>
    <font>
      <b/>
      <i/>
      <sz val="16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1"/>
    <xf numFmtId="0" fontId="5" fillId="3" borderId="0" xfId="1" applyFont="1" applyFill="1" applyAlignment="1">
      <alignment horizontal="center"/>
    </xf>
    <xf numFmtId="0" fontId="2" fillId="0" borderId="0" xfId="1" applyAlignment="1">
      <alignment horizontal="left"/>
    </xf>
    <xf numFmtId="20" fontId="6" fillId="2" borderId="7" xfId="2" applyNumberFormat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left" vertical="center" indent="2"/>
    </xf>
    <xf numFmtId="0" fontId="7" fillId="3" borderId="7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 vertical="center" wrapText="1" indent="1"/>
    </xf>
    <xf numFmtId="164" fontId="7" fillId="2" borderId="7" xfId="0" applyNumberFormat="1" applyFont="1" applyFill="1" applyBorder="1" applyAlignment="1">
      <alignment horizontal="center" vertical="center"/>
    </xf>
    <xf numFmtId="164" fontId="7" fillId="3" borderId="0" xfId="1" applyNumberFormat="1" applyFont="1" applyFill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0" fontId="7" fillId="3" borderId="0" xfId="1" applyFont="1" applyFill="1" applyAlignment="1">
      <alignment horizontal="left" vertical="center" indent="1"/>
    </xf>
    <xf numFmtId="0" fontId="8" fillId="5" borderId="8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 wrapText="1"/>
    </xf>
    <xf numFmtId="0" fontId="9" fillId="0" borderId="10" xfId="0" applyFont="1" applyBorder="1"/>
    <xf numFmtId="0" fontId="8" fillId="5" borderId="11" xfId="1" applyFont="1" applyFill="1" applyBorder="1" applyAlignment="1">
      <alignment horizontal="center" vertical="center"/>
    </xf>
    <xf numFmtId="0" fontId="2" fillId="2" borderId="1" xfId="1" applyFill="1" applyBorder="1" applyAlignment="1">
      <alignment vertical="center"/>
    </xf>
    <xf numFmtId="164" fontId="10" fillId="2" borderId="7" xfId="0" applyNumberFormat="1" applyFont="1" applyFill="1" applyBorder="1" applyAlignment="1">
      <alignment horizontal="left" vertical="center"/>
    </xf>
    <xf numFmtId="164" fontId="10" fillId="2" borderId="12" xfId="0" applyNumberFormat="1" applyFont="1" applyFill="1" applyBorder="1" applyAlignment="1">
      <alignment horizontal="left" vertical="center" indent="1"/>
    </xf>
    <xf numFmtId="164" fontId="10" fillId="2" borderId="7" xfId="0" applyNumberFormat="1" applyFont="1" applyFill="1" applyBorder="1" applyAlignment="1">
      <alignment vertical="center"/>
    </xf>
    <xf numFmtId="0" fontId="2" fillId="2" borderId="7" xfId="1" applyFill="1" applyBorder="1" applyAlignment="1">
      <alignment horizontal="center" vertical="center"/>
    </xf>
    <xf numFmtId="0" fontId="9" fillId="2" borderId="7" xfId="0" applyFont="1" applyFill="1" applyBorder="1"/>
    <xf numFmtId="0" fontId="11" fillId="2" borderId="13" xfId="0" applyFont="1" applyFill="1" applyBorder="1" applyAlignment="1">
      <alignment horizontal="center"/>
    </xf>
    <xf numFmtId="164" fontId="10" fillId="6" borderId="7" xfId="0" applyNumberFormat="1" applyFont="1" applyFill="1" applyBorder="1" applyAlignment="1">
      <alignment horizontal="left" vertical="center"/>
    </xf>
    <xf numFmtId="164" fontId="10" fillId="6" borderId="12" xfId="0" applyNumberFormat="1" applyFont="1" applyFill="1" applyBorder="1" applyAlignment="1">
      <alignment horizontal="left" vertical="center" indent="1"/>
    </xf>
    <xf numFmtId="164" fontId="10" fillId="6" borderId="7" xfId="0" applyNumberFormat="1" applyFont="1" applyFill="1" applyBorder="1" applyAlignment="1">
      <alignment vertical="center"/>
    </xf>
    <xf numFmtId="0" fontId="2" fillId="6" borderId="7" xfId="1" applyFill="1" applyBorder="1" applyAlignment="1">
      <alignment horizontal="center" vertical="center"/>
    </xf>
    <xf numFmtId="0" fontId="9" fillId="6" borderId="7" xfId="0" applyFont="1" applyFill="1" applyBorder="1"/>
    <xf numFmtId="0" fontId="2" fillId="2" borderId="7" xfId="1" applyFill="1" applyBorder="1" applyAlignment="1">
      <alignment horizontal="left"/>
    </xf>
    <xf numFmtId="0" fontId="2" fillId="2" borderId="14" xfId="1" applyFill="1" applyBorder="1" applyAlignment="1">
      <alignment horizontal="center" vertical="center"/>
    </xf>
    <xf numFmtId="0" fontId="9" fillId="2" borderId="14" xfId="0" applyFont="1" applyFill="1" applyBorder="1"/>
    <xf numFmtId="0" fontId="9" fillId="6" borderId="0" xfId="0" applyFont="1" applyFill="1"/>
    <xf numFmtId="0" fontId="1" fillId="2" borderId="7" xfId="0" applyFont="1" applyFill="1" applyBorder="1" applyAlignment="1">
      <alignment vertical="center" wrapText="1"/>
    </xf>
    <xf numFmtId="0" fontId="0" fillId="2" borderId="0" xfId="0" applyFill="1"/>
    <xf numFmtId="0" fontId="13" fillId="6" borderId="7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6" fillId="6" borderId="7" xfId="1" applyFont="1" applyFill="1" applyBorder="1" applyAlignment="1">
      <alignment horizontal="left" wrapText="1"/>
    </xf>
    <xf numFmtId="164" fontId="10" fillId="2" borderId="7" xfId="0" applyNumberFormat="1" applyFont="1" applyFill="1" applyBorder="1" applyAlignment="1">
      <alignment horizontal="left" vertical="center" wrapText="1" indent="1"/>
    </xf>
    <xf numFmtId="0" fontId="0" fillId="2" borderId="7" xfId="0" applyFill="1" applyBorder="1" applyAlignment="1">
      <alignment vertical="center" wrapText="1"/>
    </xf>
    <xf numFmtId="20" fontId="6" fillId="7" borderId="15" xfId="2" applyNumberFormat="1" applyFont="1" applyFill="1" applyBorder="1" applyAlignment="1">
      <alignment horizontal="center" vertical="center" wrapText="1"/>
    </xf>
    <xf numFmtId="0" fontId="2" fillId="2" borderId="7" xfId="1" applyFill="1" applyBorder="1" applyAlignment="1">
      <alignment vertical="center"/>
    </xf>
    <xf numFmtId="164" fontId="10" fillId="2" borderId="7" xfId="0" applyNumberFormat="1" applyFont="1" applyFill="1" applyBorder="1" applyAlignment="1">
      <alignment horizontal="left" vertical="center" indent="1"/>
    </xf>
    <xf numFmtId="0" fontId="2" fillId="6" borderId="7" xfId="1" applyFill="1" applyBorder="1" applyAlignment="1">
      <alignment horizontal="center" vertical="center" wrapText="1"/>
    </xf>
    <xf numFmtId="164" fontId="10" fillId="6" borderId="14" xfId="0" applyNumberFormat="1" applyFont="1" applyFill="1" applyBorder="1" applyAlignment="1">
      <alignment vertical="center"/>
    </xf>
    <xf numFmtId="164" fontId="15" fillId="2" borderId="7" xfId="3" applyNumberFormat="1" applyFill="1" applyBorder="1" applyAlignment="1">
      <alignment horizontal="left" vertical="center" indent="1"/>
    </xf>
    <xf numFmtId="0" fontId="9" fillId="0" borderId="7" xfId="0" applyFont="1" applyBorder="1"/>
    <xf numFmtId="0" fontId="11" fillId="4" borderId="16" xfId="0" applyFont="1" applyFill="1" applyBorder="1" applyAlignment="1">
      <alignment horizontal="center"/>
    </xf>
    <xf numFmtId="0" fontId="14" fillId="2" borderId="7" xfId="1" applyFont="1" applyFill="1" applyBorder="1" applyAlignment="1">
      <alignment horizontal="center" vertical="center"/>
    </xf>
    <xf numFmtId="0" fontId="11" fillId="0" borderId="7" xfId="0" applyFont="1" applyBorder="1"/>
    <xf numFmtId="0" fontId="11" fillId="9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164" fontId="10" fillId="2" borderId="14" xfId="0" applyNumberFormat="1" applyFont="1" applyFill="1" applyBorder="1" applyAlignment="1">
      <alignment vertical="center"/>
    </xf>
    <xf numFmtId="0" fontId="9" fillId="2" borderId="0" xfId="0" applyFont="1" applyFill="1"/>
    <xf numFmtId="0" fontId="11" fillId="2" borderId="16" xfId="0" applyFont="1" applyFill="1" applyBorder="1" applyAlignment="1">
      <alignment horizontal="center"/>
    </xf>
    <xf numFmtId="164" fontId="2" fillId="10" borderId="7" xfId="0" applyNumberFormat="1" applyFont="1" applyFill="1" applyBorder="1" applyAlignment="1">
      <alignment horizontal="left" vertical="center"/>
    </xf>
    <xf numFmtId="164" fontId="2" fillId="10" borderId="7" xfId="0" applyNumberFormat="1" applyFont="1" applyFill="1" applyBorder="1" applyAlignment="1">
      <alignment horizontal="left" vertical="center" wrapText="1"/>
    </xf>
    <xf numFmtId="0" fontId="6" fillId="6" borderId="7" xfId="1" applyFont="1" applyFill="1" applyBorder="1" applyAlignment="1">
      <alignment horizontal="left" vertical="center" wrapText="1"/>
    </xf>
    <xf numFmtId="164" fontId="15" fillId="2" borderId="7" xfId="3" applyNumberFormat="1" applyFill="1" applyBorder="1" applyAlignment="1">
      <alignment vertical="center"/>
    </xf>
    <xf numFmtId="164" fontId="10" fillId="8" borderId="12" xfId="0" applyNumberFormat="1" applyFont="1" applyFill="1" applyBorder="1" applyAlignment="1">
      <alignment horizontal="left" vertical="center" indent="1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20" fontId="6" fillId="7" borderId="14" xfId="2" applyNumberFormat="1" applyFont="1" applyFill="1" applyBorder="1" applyAlignment="1">
      <alignment horizontal="center" vertical="center" wrapText="1"/>
    </xf>
    <xf numFmtId="20" fontId="6" fillId="7" borderId="15" xfId="2" applyNumberFormat="1" applyFont="1" applyFill="1" applyBorder="1" applyAlignment="1">
      <alignment horizontal="center" vertical="center" wrapText="1"/>
    </xf>
    <xf numFmtId="164" fontId="10" fillId="6" borderId="14" xfId="0" applyNumberFormat="1" applyFont="1" applyFill="1" applyBorder="1" applyAlignment="1">
      <alignment horizontal="center" vertical="center" wrapText="1"/>
    </xf>
    <xf numFmtId="164" fontId="10" fillId="6" borderId="15" xfId="0" applyNumberFormat="1" applyFont="1" applyFill="1" applyBorder="1" applyAlignment="1">
      <alignment horizontal="center" vertical="center" wrapText="1"/>
    </xf>
    <xf numFmtId="164" fontId="17" fillId="8" borderId="1" xfId="0" applyNumberFormat="1" applyFont="1" applyFill="1" applyBorder="1" applyAlignment="1">
      <alignment horizontal="center" vertical="center" wrapText="1"/>
    </xf>
    <xf numFmtId="164" fontId="17" fillId="8" borderId="17" xfId="0" applyNumberFormat="1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center" vertical="center" wrapText="1"/>
    </xf>
    <xf numFmtId="164" fontId="17" fillId="8" borderId="6" xfId="0" applyNumberFormat="1" applyFont="1" applyFill="1" applyBorder="1" applyAlignment="1">
      <alignment horizontal="center" vertical="center" wrapText="1"/>
    </xf>
    <xf numFmtId="20" fontId="6" fillId="7" borderId="1" xfId="2" applyNumberFormat="1" applyFont="1" applyFill="1" applyBorder="1" applyAlignment="1">
      <alignment horizontal="center" vertical="center"/>
    </xf>
    <xf numFmtId="20" fontId="6" fillId="7" borderId="3" xfId="2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orellaruiz@ils.edu.pe" TargetMode="External"/><Relationship Id="rId1" Type="http://schemas.openxmlformats.org/officeDocument/2006/relationships/hyperlink" Target="mailto:fiorellaruiz@ils.edu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="70" zoomScaleNormal="70" workbookViewId="0">
      <selection activeCell="B33" sqref="B33"/>
    </sheetView>
  </sheetViews>
  <sheetFormatPr baseColWidth="10" defaultRowHeight="15" x14ac:dyDescent="0.25"/>
  <cols>
    <col min="1" max="1" width="14.85546875" customWidth="1"/>
    <col min="2" max="2" width="63" customWidth="1"/>
    <col min="3" max="3" width="43.42578125" style="39" customWidth="1"/>
    <col min="4" max="4" width="30.28515625" customWidth="1"/>
    <col min="5" max="5" width="26.5703125" customWidth="1"/>
    <col min="6" max="6" width="31.5703125" customWidth="1"/>
    <col min="7" max="7" width="18.42578125" customWidth="1"/>
    <col min="8" max="8" width="17.5703125" hidden="1" customWidth="1"/>
    <col min="258" max="258" width="14.85546875" customWidth="1"/>
    <col min="259" max="259" width="63" customWidth="1"/>
    <col min="260" max="260" width="43.42578125" customWidth="1"/>
    <col min="261" max="261" width="23.85546875" customWidth="1"/>
    <col min="262" max="262" width="19.7109375" customWidth="1"/>
    <col min="263" max="263" width="18.42578125" customWidth="1"/>
    <col min="264" max="264" width="0" hidden="1" customWidth="1"/>
    <col min="514" max="514" width="14.85546875" customWidth="1"/>
    <col min="515" max="515" width="63" customWidth="1"/>
    <col min="516" max="516" width="43.42578125" customWidth="1"/>
    <col min="517" max="517" width="23.85546875" customWidth="1"/>
    <col min="518" max="518" width="19.7109375" customWidth="1"/>
    <col min="519" max="519" width="18.42578125" customWidth="1"/>
    <col min="520" max="520" width="0" hidden="1" customWidth="1"/>
    <col min="770" max="770" width="14.85546875" customWidth="1"/>
    <col min="771" max="771" width="63" customWidth="1"/>
    <col min="772" max="772" width="43.42578125" customWidth="1"/>
    <col min="773" max="773" width="23.85546875" customWidth="1"/>
    <col min="774" max="774" width="19.7109375" customWidth="1"/>
    <col min="775" max="775" width="18.42578125" customWidth="1"/>
    <col min="776" max="776" width="0" hidden="1" customWidth="1"/>
    <col min="1026" max="1026" width="14.85546875" customWidth="1"/>
    <col min="1027" max="1027" width="63" customWidth="1"/>
    <col min="1028" max="1028" width="43.42578125" customWidth="1"/>
    <col min="1029" max="1029" width="23.85546875" customWidth="1"/>
    <col min="1030" max="1030" width="19.7109375" customWidth="1"/>
    <col min="1031" max="1031" width="18.42578125" customWidth="1"/>
    <col min="1032" max="1032" width="0" hidden="1" customWidth="1"/>
    <col min="1282" max="1282" width="14.85546875" customWidth="1"/>
    <col min="1283" max="1283" width="63" customWidth="1"/>
    <col min="1284" max="1284" width="43.42578125" customWidth="1"/>
    <col min="1285" max="1285" width="23.85546875" customWidth="1"/>
    <col min="1286" max="1286" width="19.7109375" customWidth="1"/>
    <col min="1287" max="1287" width="18.42578125" customWidth="1"/>
    <col min="1288" max="1288" width="0" hidden="1" customWidth="1"/>
    <col min="1538" max="1538" width="14.85546875" customWidth="1"/>
    <col min="1539" max="1539" width="63" customWidth="1"/>
    <col min="1540" max="1540" width="43.42578125" customWidth="1"/>
    <col min="1541" max="1541" width="23.85546875" customWidth="1"/>
    <col min="1542" max="1542" width="19.7109375" customWidth="1"/>
    <col min="1543" max="1543" width="18.42578125" customWidth="1"/>
    <col min="1544" max="1544" width="0" hidden="1" customWidth="1"/>
    <col min="1794" max="1794" width="14.85546875" customWidth="1"/>
    <col min="1795" max="1795" width="63" customWidth="1"/>
    <col min="1796" max="1796" width="43.42578125" customWidth="1"/>
    <col min="1797" max="1797" width="23.85546875" customWidth="1"/>
    <col min="1798" max="1798" width="19.7109375" customWidth="1"/>
    <col min="1799" max="1799" width="18.42578125" customWidth="1"/>
    <col min="1800" max="1800" width="0" hidden="1" customWidth="1"/>
    <col min="2050" max="2050" width="14.85546875" customWidth="1"/>
    <col min="2051" max="2051" width="63" customWidth="1"/>
    <col min="2052" max="2052" width="43.42578125" customWidth="1"/>
    <col min="2053" max="2053" width="23.85546875" customWidth="1"/>
    <col min="2054" max="2054" width="19.7109375" customWidth="1"/>
    <col min="2055" max="2055" width="18.42578125" customWidth="1"/>
    <col min="2056" max="2056" width="0" hidden="1" customWidth="1"/>
    <col min="2306" max="2306" width="14.85546875" customWidth="1"/>
    <col min="2307" max="2307" width="63" customWidth="1"/>
    <col min="2308" max="2308" width="43.42578125" customWidth="1"/>
    <col min="2309" max="2309" width="23.85546875" customWidth="1"/>
    <col min="2310" max="2310" width="19.7109375" customWidth="1"/>
    <col min="2311" max="2311" width="18.42578125" customWidth="1"/>
    <col min="2312" max="2312" width="0" hidden="1" customWidth="1"/>
    <col min="2562" max="2562" width="14.85546875" customWidth="1"/>
    <col min="2563" max="2563" width="63" customWidth="1"/>
    <col min="2564" max="2564" width="43.42578125" customWidth="1"/>
    <col min="2565" max="2565" width="23.85546875" customWidth="1"/>
    <col min="2566" max="2566" width="19.7109375" customWidth="1"/>
    <col min="2567" max="2567" width="18.42578125" customWidth="1"/>
    <col min="2568" max="2568" width="0" hidden="1" customWidth="1"/>
    <col min="2818" max="2818" width="14.85546875" customWidth="1"/>
    <col min="2819" max="2819" width="63" customWidth="1"/>
    <col min="2820" max="2820" width="43.42578125" customWidth="1"/>
    <col min="2821" max="2821" width="23.85546875" customWidth="1"/>
    <col min="2822" max="2822" width="19.7109375" customWidth="1"/>
    <col min="2823" max="2823" width="18.42578125" customWidth="1"/>
    <col min="2824" max="2824" width="0" hidden="1" customWidth="1"/>
    <col min="3074" max="3074" width="14.85546875" customWidth="1"/>
    <col min="3075" max="3075" width="63" customWidth="1"/>
    <col min="3076" max="3076" width="43.42578125" customWidth="1"/>
    <col min="3077" max="3077" width="23.85546875" customWidth="1"/>
    <col min="3078" max="3078" width="19.7109375" customWidth="1"/>
    <col min="3079" max="3079" width="18.42578125" customWidth="1"/>
    <col min="3080" max="3080" width="0" hidden="1" customWidth="1"/>
    <col min="3330" max="3330" width="14.85546875" customWidth="1"/>
    <col min="3331" max="3331" width="63" customWidth="1"/>
    <col min="3332" max="3332" width="43.42578125" customWidth="1"/>
    <col min="3333" max="3333" width="23.85546875" customWidth="1"/>
    <col min="3334" max="3334" width="19.7109375" customWidth="1"/>
    <col min="3335" max="3335" width="18.42578125" customWidth="1"/>
    <col min="3336" max="3336" width="0" hidden="1" customWidth="1"/>
    <col min="3586" max="3586" width="14.85546875" customWidth="1"/>
    <col min="3587" max="3587" width="63" customWidth="1"/>
    <col min="3588" max="3588" width="43.42578125" customWidth="1"/>
    <col min="3589" max="3589" width="23.85546875" customWidth="1"/>
    <col min="3590" max="3590" width="19.7109375" customWidth="1"/>
    <col min="3591" max="3591" width="18.42578125" customWidth="1"/>
    <col min="3592" max="3592" width="0" hidden="1" customWidth="1"/>
    <col min="3842" max="3842" width="14.85546875" customWidth="1"/>
    <col min="3843" max="3843" width="63" customWidth="1"/>
    <col min="3844" max="3844" width="43.42578125" customWidth="1"/>
    <col min="3845" max="3845" width="23.85546875" customWidth="1"/>
    <col min="3846" max="3846" width="19.7109375" customWidth="1"/>
    <col min="3847" max="3847" width="18.42578125" customWidth="1"/>
    <col min="3848" max="3848" width="0" hidden="1" customWidth="1"/>
    <col min="4098" max="4098" width="14.85546875" customWidth="1"/>
    <col min="4099" max="4099" width="63" customWidth="1"/>
    <col min="4100" max="4100" width="43.42578125" customWidth="1"/>
    <col min="4101" max="4101" width="23.85546875" customWidth="1"/>
    <col min="4102" max="4102" width="19.7109375" customWidth="1"/>
    <col min="4103" max="4103" width="18.42578125" customWidth="1"/>
    <col min="4104" max="4104" width="0" hidden="1" customWidth="1"/>
    <col min="4354" max="4354" width="14.85546875" customWidth="1"/>
    <col min="4355" max="4355" width="63" customWidth="1"/>
    <col min="4356" max="4356" width="43.42578125" customWidth="1"/>
    <col min="4357" max="4357" width="23.85546875" customWidth="1"/>
    <col min="4358" max="4358" width="19.7109375" customWidth="1"/>
    <col min="4359" max="4359" width="18.42578125" customWidth="1"/>
    <col min="4360" max="4360" width="0" hidden="1" customWidth="1"/>
    <col min="4610" max="4610" width="14.85546875" customWidth="1"/>
    <col min="4611" max="4611" width="63" customWidth="1"/>
    <col min="4612" max="4612" width="43.42578125" customWidth="1"/>
    <col min="4613" max="4613" width="23.85546875" customWidth="1"/>
    <col min="4614" max="4614" width="19.7109375" customWidth="1"/>
    <col min="4615" max="4615" width="18.42578125" customWidth="1"/>
    <col min="4616" max="4616" width="0" hidden="1" customWidth="1"/>
    <col min="4866" max="4866" width="14.85546875" customWidth="1"/>
    <col min="4867" max="4867" width="63" customWidth="1"/>
    <col min="4868" max="4868" width="43.42578125" customWidth="1"/>
    <col min="4869" max="4869" width="23.85546875" customWidth="1"/>
    <col min="4870" max="4870" width="19.7109375" customWidth="1"/>
    <col min="4871" max="4871" width="18.42578125" customWidth="1"/>
    <col min="4872" max="4872" width="0" hidden="1" customWidth="1"/>
    <col min="5122" max="5122" width="14.85546875" customWidth="1"/>
    <col min="5123" max="5123" width="63" customWidth="1"/>
    <col min="5124" max="5124" width="43.42578125" customWidth="1"/>
    <col min="5125" max="5125" width="23.85546875" customWidth="1"/>
    <col min="5126" max="5126" width="19.7109375" customWidth="1"/>
    <col min="5127" max="5127" width="18.42578125" customWidth="1"/>
    <col min="5128" max="5128" width="0" hidden="1" customWidth="1"/>
    <col min="5378" max="5378" width="14.85546875" customWidth="1"/>
    <col min="5379" max="5379" width="63" customWidth="1"/>
    <col min="5380" max="5380" width="43.42578125" customWidth="1"/>
    <col min="5381" max="5381" width="23.85546875" customWidth="1"/>
    <col min="5382" max="5382" width="19.7109375" customWidth="1"/>
    <col min="5383" max="5383" width="18.42578125" customWidth="1"/>
    <col min="5384" max="5384" width="0" hidden="1" customWidth="1"/>
    <col min="5634" max="5634" width="14.85546875" customWidth="1"/>
    <col min="5635" max="5635" width="63" customWidth="1"/>
    <col min="5636" max="5636" width="43.42578125" customWidth="1"/>
    <col min="5637" max="5637" width="23.85546875" customWidth="1"/>
    <col min="5638" max="5638" width="19.7109375" customWidth="1"/>
    <col min="5639" max="5639" width="18.42578125" customWidth="1"/>
    <col min="5640" max="5640" width="0" hidden="1" customWidth="1"/>
    <col min="5890" max="5890" width="14.85546875" customWidth="1"/>
    <col min="5891" max="5891" width="63" customWidth="1"/>
    <col min="5892" max="5892" width="43.42578125" customWidth="1"/>
    <col min="5893" max="5893" width="23.85546875" customWidth="1"/>
    <col min="5894" max="5894" width="19.7109375" customWidth="1"/>
    <col min="5895" max="5895" width="18.42578125" customWidth="1"/>
    <col min="5896" max="5896" width="0" hidden="1" customWidth="1"/>
    <col min="6146" max="6146" width="14.85546875" customWidth="1"/>
    <col min="6147" max="6147" width="63" customWidth="1"/>
    <col min="6148" max="6148" width="43.42578125" customWidth="1"/>
    <col min="6149" max="6149" width="23.85546875" customWidth="1"/>
    <col min="6150" max="6150" width="19.7109375" customWidth="1"/>
    <col min="6151" max="6151" width="18.42578125" customWidth="1"/>
    <col min="6152" max="6152" width="0" hidden="1" customWidth="1"/>
    <col min="6402" max="6402" width="14.85546875" customWidth="1"/>
    <col min="6403" max="6403" width="63" customWidth="1"/>
    <col min="6404" max="6404" width="43.42578125" customWidth="1"/>
    <col min="6405" max="6405" width="23.85546875" customWidth="1"/>
    <col min="6406" max="6406" width="19.7109375" customWidth="1"/>
    <col min="6407" max="6407" width="18.42578125" customWidth="1"/>
    <col min="6408" max="6408" width="0" hidden="1" customWidth="1"/>
    <col min="6658" max="6658" width="14.85546875" customWidth="1"/>
    <col min="6659" max="6659" width="63" customWidth="1"/>
    <col min="6660" max="6660" width="43.42578125" customWidth="1"/>
    <col min="6661" max="6661" width="23.85546875" customWidth="1"/>
    <col min="6662" max="6662" width="19.7109375" customWidth="1"/>
    <col min="6663" max="6663" width="18.42578125" customWidth="1"/>
    <col min="6664" max="6664" width="0" hidden="1" customWidth="1"/>
    <col min="6914" max="6914" width="14.85546875" customWidth="1"/>
    <col min="6915" max="6915" width="63" customWidth="1"/>
    <col min="6916" max="6916" width="43.42578125" customWidth="1"/>
    <col min="6917" max="6917" width="23.85546875" customWidth="1"/>
    <col min="6918" max="6918" width="19.7109375" customWidth="1"/>
    <col min="6919" max="6919" width="18.42578125" customWidth="1"/>
    <col min="6920" max="6920" width="0" hidden="1" customWidth="1"/>
    <col min="7170" max="7170" width="14.85546875" customWidth="1"/>
    <col min="7171" max="7171" width="63" customWidth="1"/>
    <col min="7172" max="7172" width="43.42578125" customWidth="1"/>
    <col min="7173" max="7173" width="23.85546875" customWidth="1"/>
    <col min="7174" max="7174" width="19.7109375" customWidth="1"/>
    <col min="7175" max="7175" width="18.42578125" customWidth="1"/>
    <col min="7176" max="7176" width="0" hidden="1" customWidth="1"/>
    <col min="7426" max="7426" width="14.85546875" customWidth="1"/>
    <col min="7427" max="7427" width="63" customWidth="1"/>
    <col min="7428" max="7428" width="43.42578125" customWidth="1"/>
    <col min="7429" max="7429" width="23.85546875" customWidth="1"/>
    <col min="7430" max="7430" width="19.7109375" customWidth="1"/>
    <col min="7431" max="7431" width="18.42578125" customWidth="1"/>
    <col min="7432" max="7432" width="0" hidden="1" customWidth="1"/>
    <col min="7682" max="7682" width="14.85546875" customWidth="1"/>
    <col min="7683" max="7683" width="63" customWidth="1"/>
    <col min="7684" max="7684" width="43.42578125" customWidth="1"/>
    <col min="7685" max="7685" width="23.85546875" customWidth="1"/>
    <col min="7686" max="7686" width="19.7109375" customWidth="1"/>
    <col min="7687" max="7687" width="18.42578125" customWidth="1"/>
    <col min="7688" max="7688" width="0" hidden="1" customWidth="1"/>
    <col min="7938" max="7938" width="14.85546875" customWidth="1"/>
    <col min="7939" max="7939" width="63" customWidth="1"/>
    <col min="7940" max="7940" width="43.42578125" customWidth="1"/>
    <col min="7941" max="7941" width="23.85546875" customWidth="1"/>
    <col min="7942" max="7942" width="19.7109375" customWidth="1"/>
    <col min="7943" max="7943" width="18.42578125" customWidth="1"/>
    <col min="7944" max="7944" width="0" hidden="1" customWidth="1"/>
    <col min="8194" max="8194" width="14.85546875" customWidth="1"/>
    <col min="8195" max="8195" width="63" customWidth="1"/>
    <col min="8196" max="8196" width="43.42578125" customWidth="1"/>
    <col min="8197" max="8197" width="23.85546875" customWidth="1"/>
    <col min="8198" max="8198" width="19.7109375" customWidth="1"/>
    <col min="8199" max="8199" width="18.42578125" customWidth="1"/>
    <col min="8200" max="8200" width="0" hidden="1" customWidth="1"/>
    <col min="8450" max="8450" width="14.85546875" customWidth="1"/>
    <col min="8451" max="8451" width="63" customWidth="1"/>
    <col min="8452" max="8452" width="43.42578125" customWidth="1"/>
    <col min="8453" max="8453" width="23.85546875" customWidth="1"/>
    <col min="8454" max="8454" width="19.7109375" customWidth="1"/>
    <col min="8455" max="8455" width="18.42578125" customWidth="1"/>
    <col min="8456" max="8456" width="0" hidden="1" customWidth="1"/>
    <col min="8706" max="8706" width="14.85546875" customWidth="1"/>
    <col min="8707" max="8707" width="63" customWidth="1"/>
    <col min="8708" max="8708" width="43.42578125" customWidth="1"/>
    <col min="8709" max="8709" width="23.85546875" customWidth="1"/>
    <col min="8710" max="8710" width="19.7109375" customWidth="1"/>
    <col min="8711" max="8711" width="18.42578125" customWidth="1"/>
    <col min="8712" max="8712" width="0" hidden="1" customWidth="1"/>
    <col min="8962" max="8962" width="14.85546875" customWidth="1"/>
    <col min="8963" max="8963" width="63" customWidth="1"/>
    <col min="8964" max="8964" width="43.42578125" customWidth="1"/>
    <col min="8965" max="8965" width="23.85546875" customWidth="1"/>
    <col min="8966" max="8966" width="19.7109375" customWidth="1"/>
    <col min="8967" max="8967" width="18.42578125" customWidth="1"/>
    <col min="8968" max="8968" width="0" hidden="1" customWidth="1"/>
    <col min="9218" max="9218" width="14.85546875" customWidth="1"/>
    <col min="9219" max="9219" width="63" customWidth="1"/>
    <col min="9220" max="9220" width="43.42578125" customWidth="1"/>
    <col min="9221" max="9221" width="23.85546875" customWidth="1"/>
    <col min="9222" max="9222" width="19.7109375" customWidth="1"/>
    <col min="9223" max="9223" width="18.42578125" customWidth="1"/>
    <col min="9224" max="9224" width="0" hidden="1" customWidth="1"/>
    <col min="9474" max="9474" width="14.85546875" customWidth="1"/>
    <col min="9475" max="9475" width="63" customWidth="1"/>
    <col min="9476" max="9476" width="43.42578125" customWidth="1"/>
    <col min="9477" max="9477" width="23.85546875" customWidth="1"/>
    <col min="9478" max="9478" width="19.7109375" customWidth="1"/>
    <col min="9479" max="9479" width="18.42578125" customWidth="1"/>
    <col min="9480" max="9480" width="0" hidden="1" customWidth="1"/>
    <col min="9730" max="9730" width="14.85546875" customWidth="1"/>
    <col min="9731" max="9731" width="63" customWidth="1"/>
    <col min="9732" max="9732" width="43.42578125" customWidth="1"/>
    <col min="9733" max="9733" width="23.85546875" customWidth="1"/>
    <col min="9734" max="9734" width="19.7109375" customWidth="1"/>
    <col min="9735" max="9735" width="18.42578125" customWidth="1"/>
    <col min="9736" max="9736" width="0" hidden="1" customWidth="1"/>
    <col min="9986" max="9986" width="14.85546875" customWidth="1"/>
    <col min="9987" max="9987" width="63" customWidth="1"/>
    <col min="9988" max="9988" width="43.42578125" customWidth="1"/>
    <col min="9989" max="9989" width="23.85546875" customWidth="1"/>
    <col min="9990" max="9990" width="19.7109375" customWidth="1"/>
    <col min="9991" max="9991" width="18.42578125" customWidth="1"/>
    <col min="9992" max="9992" width="0" hidden="1" customWidth="1"/>
    <col min="10242" max="10242" width="14.85546875" customWidth="1"/>
    <col min="10243" max="10243" width="63" customWidth="1"/>
    <col min="10244" max="10244" width="43.42578125" customWidth="1"/>
    <col min="10245" max="10245" width="23.85546875" customWidth="1"/>
    <col min="10246" max="10246" width="19.7109375" customWidth="1"/>
    <col min="10247" max="10247" width="18.42578125" customWidth="1"/>
    <col min="10248" max="10248" width="0" hidden="1" customWidth="1"/>
    <col min="10498" max="10498" width="14.85546875" customWidth="1"/>
    <col min="10499" max="10499" width="63" customWidth="1"/>
    <col min="10500" max="10500" width="43.42578125" customWidth="1"/>
    <col min="10501" max="10501" width="23.85546875" customWidth="1"/>
    <col min="10502" max="10502" width="19.7109375" customWidth="1"/>
    <col min="10503" max="10503" width="18.42578125" customWidth="1"/>
    <col min="10504" max="10504" width="0" hidden="1" customWidth="1"/>
    <col min="10754" max="10754" width="14.85546875" customWidth="1"/>
    <col min="10755" max="10755" width="63" customWidth="1"/>
    <col min="10756" max="10756" width="43.42578125" customWidth="1"/>
    <col min="10757" max="10757" width="23.85546875" customWidth="1"/>
    <col min="10758" max="10758" width="19.7109375" customWidth="1"/>
    <col min="10759" max="10759" width="18.42578125" customWidth="1"/>
    <col min="10760" max="10760" width="0" hidden="1" customWidth="1"/>
    <col min="11010" max="11010" width="14.85546875" customWidth="1"/>
    <col min="11011" max="11011" width="63" customWidth="1"/>
    <col min="11012" max="11012" width="43.42578125" customWidth="1"/>
    <col min="11013" max="11013" width="23.85546875" customWidth="1"/>
    <col min="11014" max="11014" width="19.7109375" customWidth="1"/>
    <col min="11015" max="11015" width="18.42578125" customWidth="1"/>
    <col min="11016" max="11016" width="0" hidden="1" customWidth="1"/>
    <col min="11266" max="11266" width="14.85546875" customWidth="1"/>
    <col min="11267" max="11267" width="63" customWidth="1"/>
    <col min="11268" max="11268" width="43.42578125" customWidth="1"/>
    <col min="11269" max="11269" width="23.85546875" customWidth="1"/>
    <col min="11270" max="11270" width="19.7109375" customWidth="1"/>
    <col min="11271" max="11271" width="18.42578125" customWidth="1"/>
    <col min="11272" max="11272" width="0" hidden="1" customWidth="1"/>
    <col min="11522" max="11522" width="14.85546875" customWidth="1"/>
    <col min="11523" max="11523" width="63" customWidth="1"/>
    <col min="11524" max="11524" width="43.42578125" customWidth="1"/>
    <col min="11525" max="11525" width="23.85546875" customWidth="1"/>
    <col min="11526" max="11526" width="19.7109375" customWidth="1"/>
    <col min="11527" max="11527" width="18.42578125" customWidth="1"/>
    <col min="11528" max="11528" width="0" hidden="1" customWidth="1"/>
    <col min="11778" max="11778" width="14.85546875" customWidth="1"/>
    <col min="11779" max="11779" width="63" customWidth="1"/>
    <col min="11780" max="11780" width="43.42578125" customWidth="1"/>
    <col min="11781" max="11781" width="23.85546875" customWidth="1"/>
    <col min="11782" max="11782" width="19.7109375" customWidth="1"/>
    <col min="11783" max="11783" width="18.42578125" customWidth="1"/>
    <col min="11784" max="11784" width="0" hidden="1" customWidth="1"/>
    <col min="12034" max="12034" width="14.85546875" customWidth="1"/>
    <col min="12035" max="12035" width="63" customWidth="1"/>
    <col min="12036" max="12036" width="43.42578125" customWidth="1"/>
    <col min="12037" max="12037" width="23.85546875" customWidth="1"/>
    <col min="12038" max="12038" width="19.7109375" customWidth="1"/>
    <col min="12039" max="12039" width="18.42578125" customWidth="1"/>
    <col min="12040" max="12040" width="0" hidden="1" customWidth="1"/>
    <col min="12290" max="12290" width="14.85546875" customWidth="1"/>
    <col min="12291" max="12291" width="63" customWidth="1"/>
    <col min="12292" max="12292" width="43.42578125" customWidth="1"/>
    <col min="12293" max="12293" width="23.85546875" customWidth="1"/>
    <col min="12294" max="12294" width="19.7109375" customWidth="1"/>
    <col min="12295" max="12295" width="18.42578125" customWidth="1"/>
    <col min="12296" max="12296" width="0" hidden="1" customWidth="1"/>
    <col min="12546" max="12546" width="14.85546875" customWidth="1"/>
    <col min="12547" max="12547" width="63" customWidth="1"/>
    <col min="12548" max="12548" width="43.42578125" customWidth="1"/>
    <col min="12549" max="12549" width="23.85546875" customWidth="1"/>
    <col min="12550" max="12550" width="19.7109375" customWidth="1"/>
    <col min="12551" max="12551" width="18.42578125" customWidth="1"/>
    <col min="12552" max="12552" width="0" hidden="1" customWidth="1"/>
    <col min="12802" max="12802" width="14.85546875" customWidth="1"/>
    <col min="12803" max="12803" width="63" customWidth="1"/>
    <col min="12804" max="12804" width="43.42578125" customWidth="1"/>
    <col min="12805" max="12805" width="23.85546875" customWidth="1"/>
    <col min="12806" max="12806" width="19.7109375" customWidth="1"/>
    <col min="12807" max="12807" width="18.42578125" customWidth="1"/>
    <col min="12808" max="12808" width="0" hidden="1" customWidth="1"/>
    <col min="13058" max="13058" width="14.85546875" customWidth="1"/>
    <col min="13059" max="13059" width="63" customWidth="1"/>
    <col min="13060" max="13060" width="43.42578125" customWidth="1"/>
    <col min="13061" max="13061" width="23.85546875" customWidth="1"/>
    <col min="13062" max="13062" width="19.7109375" customWidth="1"/>
    <col min="13063" max="13063" width="18.42578125" customWidth="1"/>
    <col min="13064" max="13064" width="0" hidden="1" customWidth="1"/>
    <col min="13314" max="13314" width="14.85546875" customWidth="1"/>
    <col min="13315" max="13315" width="63" customWidth="1"/>
    <col min="13316" max="13316" width="43.42578125" customWidth="1"/>
    <col min="13317" max="13317" width="23.85546875" customWidth="1"/>
    <col min="13318" max="13318" width="19.7109375" customWidth="1"/>
    <col min="13319" max="13319" width="18.42578125" customWidth="1"/>
    <col min="13320" max="13320" width="0" hidden="1" customWidth="1"/>
    <col min="13570" max="13570" width="14.85546875" customWidth="1"/>
    <col min="13571" max="13571" width="63" customWidth="1"/>
    <col min="13572" max="13572" width="43.42578125" customWidth="1"/>
    <col min="13573" max="13573" width="23.85546875" customWidth="1"/>
    <col min="13574" max="13574" width="19.7109375" customWidth="1"/>
    <col min="13575" max="13575" width="18.42578125" customWidth="1"/>
    <col min="13576" max="13576" width="0" hidden="1" customWidth="1"/>
    <col min="13826" max="13826" width="14.85546875" customWidth="1"/>
    <col min="13827" max="13827" width="63" customWidth="1"/>
    <col min="13828" max="13828" width="43.42578125" customWidth="1"/>
    <col min="13829" max="13829" width="23.85546875" customWidth="1"/>
    <col min="13830" max="13830" width="19.7109375" customWidth="1"/>
    <col min="13831" max="13831" width="18.42578125" customWidth="1"/>
    <col min="13832" max="13832" width="0" hidden="1" customWidth="1"/>
    <col min="14082" max="14082" width="14.85546875" customWidth="1"/>
    <col min="14083" max="14083" width="63" customWidth="1"/>
    <col min="14084" max="14084" width="43.42578125" customWidth="1"/>
    <col min="14085" max="14085" width="23.85546875" customWidth="1"/>
    <col min="14086" max="14086" width="19.7109375" customWidth="1"/>
    <col min="14087" max="14087" width="18.42578125" customWidth="1"/>
    <col min="14088" max="14088" width="0" hidden="1" customWidth="1"/>
    <col min="14338" max="14338" width="14.85546875" customWidth="1"/>
    <col min="14339" max="14339" width="63" customWidth="1"/>
    <col min="14340" max="14340" width="43.42578125" customWidth="1"/>
    <col min="14341" max="14341" width="23.85546875" customWidth="1"/>
    <col min="14342" max="14342" width="19.7109375" customWidth="1"/>
    <col min="14343" max="14343" width="18.42578125" customWidth="1"/>
    <col min="14344" max="14344" width="0" hidden="1" customWidth="1"/>
    <col min="14594" max="14594" width="14.85546875" customWidth="1"/>
    <col min="14595" max="14595" width="63" customWidth="1"/>
    <col min="14596" max="14596" width="43.42578125" customWidth="1"/>
    <col min="14597" max="14597" width="23.85546875" customWidth="1"/>
    <col min="14598" max="14598" width="19.7109375" customWidth="1"/>
    <col min="14599" max="14599" width="18.42578125" customWidth="1"/>
    <col min="14600" max="14600" width="0" hidden="1" customWidth="1"/>
    <col min="14850" max="14850" width="14.85546875" customWidth="1"/>
    <col min="14851" max="14851" width="63" customWidth="1"/>
    <col min="14852" max="14852" width="43.42578125" customWidth="1"/>
    <col min="14853" max="14853" width="23.85546875" customWidth="1"/>
    <col min="14854" max="14854" width="19.7109375" customWidth="1"/>
    <col min="14855" max="14855" width="18.42578125" customWidth="1"/>
    <col min="14856" max="14856" width="0" hidden="1" customWidth="1"/>
    <col min="15106" max="15106" width="14.85546875" customWidth="1"/>
    <col min="15107" max="15107" width="63" customWidth="1"/>
    <col min="15108" max="15108" width="43.42578125" customWidth="1"/>
    <col min="15109" max="15109" width="23.85546875" customWidth="1"/>
    <col min="15110" max="15110" width="19.7109375" customWidth="1"/>
    <col min="15111" max="15111" width="18.42578125" customWidth="1"/>
    <col min="15112" max="15112" width="0" hidden="1" customWidth="1"/>
    <col min="15362" max="15362" width="14.85546875" customWidth="1"/>
    <col min="15363" max="15363" width="63" customWidth="1"/>
    <col min="15364" max="15364" width="43.42578125" customWidth="1"/>
    <col min="15365" max="15365" width="23.85546875" customWidth="1"/>
    <col min="15366" max="15366" width="19.7109375" customWidth="1"/>
    <col min="15367" max="15367" width="18.42578125" customWidth="1"/>
    <col min="15368" max="15368" width="0" hidden="1" customWidth="1"/>
    <col min="15618" max="15618" width="14.85546875" customWidth="1"/>
    <col min="15619" max="15619" width="63" customWidth="1"/>
    <col min="15620" max="15620" width="43.42578125" customWidth="1"/>
    <col min="15621" max="15621" width="23.85546875" customWidth="1"/>
    <col min="15622" max="15622" width="19.7109375" customWidth="1"/>
    <col min="15623" max="15623" width="18.42578125" customWidth="1"/>
    <col min="15624" max="15624" width="0" hidden="1" customWidth="1"/>
    <col min="15874" max="15874" width="14.85546875" customWidth="1"/>
    <col min="15875" max="15875" width="63" customWidth="1"/>
    <col min="15876" max="15876" width="43.42578125" customWidth="1"/>
    <col min="15877" max="15877" width="23.85546875" customWidth="1"/>
    <col min="15878" max="15878" width="19.7109375" customWidth="1"/>
    <col min="15879" max="15879" width="18.42578125" customWidth="1"/>
    <col min="15880" max="15880" width="0" hidden="1" customWidth="1"/>
    <col min="16130" max="16130" width="14.85546875" customWidth="1"/>
    <col min="16131" max="16131" width="63" customWidth="1"/>
    <col min="16132" max="16132" width="43.42578125" customWidth="1"/>
    <col min="16133" max="16133" width="23.85546875" customWidth="1"/>
    <col min="16134" max="16134" width="19.7109375" customWidth="1"/>
    <col min="16135" max="16135" width="18.42578125" customWidth="1"/>
    <col min="16136" max="16136" width="0" hidden="1" customWidth="1"/>
  </cols>
  <sheetData>
    <row r="1" spans="1:9" ht="18" x14ac:dyDescent="0.25">
      <c r="A1" s="63" t="s">
        <v>27</v>
      </c>
      <c r="B1" s="64"/>
      <c r="C1" s="64"/>
      <c r="D1" s="64"/>
      <c r="E1" s="64"/>
      <c r="F1" s="64"/>
      <c r="G1" s="65"/>
    </row>
    <row r="2" spans="1:9" ht="20.25" x14ac:dyDescent="0.3">
      <c r="A2" s="66" t="s">
        <v>72</v>
      </c>
      <c r="B2" s="67"/>
      <c r="C2" s="67"/>
      <c r="D2" s="67"/>
      <c r="E2" s="67"/>
      <c r="F2" s="67"/>
      <c r="G2" s="68"/>
    </row>
    <row r="3" spans="1:9" ht="18" x14ac:dyDescent="0.25">
      <c r="A3" s="1"/>
      <c r="B3" s="2"/>
      <c r="C3" s="3"/>
      <c r="D3" s="1"/>
      <c r="E3" s="4"/>
      <c r="F3" s="4"/>
      <c r="G3" s="4"/>
    </row>
    <row r="4" spans="1:9" ht="31.5" x14ac:dyDescent="0.25">
      <c r="A4" s="1"/>
      <c r="B4" s="5" t="s">
        <v>0</v>
      </c>
      <c r="C4" s="6" t="s">
        <v>28</v>
      </c>
      <c r="D4" s="7"/>
      <c r="E4" s="70" t="s">
        <v>31</v>
      </c>
      <c r="F4" s="78" t="s">
        <v>42</v>
      </c>
      <c r="G4" s="79"/>
    </row>
    <row r="5" spans="1:9" ht="15.75" x14ac:dyDescent="0.25">
      <c r="A5" s="1"/>
      <c r="B5" s="5" t="s">
        <v>1</v>
      </c>
      <c r="C5" s="8">
        <v>45739</v>
      </c>
      <c r="D5" s="9"/>
      <c r="E5" s="71"/>
      <c r="F5" s="43"/>
      <c r="G5" s="43"/>
    </row>
    <row r="6" spans="1:9" ht="15.75" x14ac:dyDescent="0.25">
      <c r="A6" s="1"/>
      <c r="B6" s="5" t="s">
        <v>55</v>
      </c>
      <c r="C6" s="10" t="s">
        <v>49</v>
      </c>
      <c r="D6" s="11"/>
      <c r="E6" s="11"/>
      <c r="F6" s="11"/>
      <c r="G6" s="11"/>
    </row>
    <row r="7" spans="1:9" ht="15.75" x14ac:dyDescent="0.25">
      <c r="A7" s="1"/>
      <c r="B7" s="5" t="s">
        <v>56</v>
      </c>
      <c r="C7" s="10" t="s">
        <v>57</v>
      </c>
      <c r="D7" s="11"/>
      <c r="E7" s="11"/>
      <c r="F7" s="11"/>
      <c r="G7" s="11"/>
    </row>
    <row r="8" spans="1:9" ht="15.75" x14ac:dyDescent="0.25">
      <c r="A8" s="1"/>
      <c r="B8" s="5" t="s">
        <v>30</v>
      </c>
      <c r="C8" s="10" t="s">
        <v>45</v>
      </c>
      <c r="D8" s="12"/>
      <c r="E8" s="11"/>
      <c r="F8" s="11"/>
      <c r="G8" s="11"/>
    </row>
    <row r="9" spans="1:9" ht="18.75" thickBot="1" x14ac:dyDescent="0.3">
      <c r="A9" s="1"/>
      <c r="B9" s="2"/>
      <c r="C9" s="3"/>
      <c r="D9" s="1"/>
      <c r="E9" s="11"/>
      <c r="F9" s="11"/>
      <c r="G9" s="11"/>
    </row>
    <row r="10" spans="1:9" ht="18" x14ac:dyDescent="0.25">
      <c r="A10" s="13" t="s">
        <v>2</v>
      </c>
      <c r="B10" s="14" t="s">
        <v>3</v>
      </c>
      <c r="C10" s="15" t="s">
        <v>4</v>
      </c>
      <c r="D10" s="16" t="s">
        <v>5</v>
      </c>
      <c r="E10" s="16" t="s">
        <v>6</v>
      </c>
      <c r="F10" s="16" t="s">
        <v>34</v>
      </c>
      <c r="G10" s="17" t="s">
        <v>7</v>
      </c>
      <c r="H10" s="18"/>
      <c r="I10" s="19" t="s">
        <v>8</v>
      </c>
    </row>
    <row r="11" spans="1:9" x14ac:dyDescent="0.25">
      <c r="A11" s="20" t="s">
        <v>39</v>
      </c>
      <c r="B11" s="32" t="s">
        <v>40</v>
      </c>
      <c r="C11" s="21">
        <v>45739</v>
      </c>
      <c r="D11" s="22" t="s">
        <v>51</v>
      </c>
      <c r="E11" s="23" t="s">
        <v>52</v>
      </c>
      <c r="F11" s="23"/>
      <c r="G11" s="24" t="s">
        <v>29</v>
      </c>
      <c r="H11" s="25"/>
      <c r="I11" s="26">
        <v>0</v>
      </c>
    </row>
    <row r="12" spans="1:9" ht="20.25" customHeight="1" x14ac:dyDescent="0.25">
      <c r="A12" s="20" t="s">
        <v>33</v>
      </c>
      <c r="B12" s="32" t="s">
        <v>48</v>
      </c>
      <c r="C12" s="21">
        <v>45746</v>
      </c>
      <c r="D12" s="22" t="s">
        <v>50</v>
      </c>
      <c r="E12" s="23" t="s">
        <v>68</v>
      </c>
      <c r="F12" s="61" t="s">
        <v>65</v>
      </c>
      <c r="G12" s="24" t="s">
        <v>29</v>
      </c>
      <c r="H12" s="25"/>
      <c r="I12" s="26">
        <v>3</v>
      </c>
    </row>
    <row r="13" spans="1:9" ht="20.25" customHeight="1" x14ac:dyDescent="0.25">
      <c r="A13" s="20" t="s">
        <v>9</v>
      </c>
      <c r="B13" s="32" t="s">
        <v>48</v>
      </c>
      <c r="C13" s="21">
        <f>C12+7</f>
        <v>45753</v>
      </c>
      <c r="D13" s="22" t="s">
        <v>50</v>
      </c>
      <c r="E13" s="23" t="s">
        <v>68</v>
      </c>
      <c r="F13" s="61" t="s">
        <v>65</v>
      </c>
      <c r="G13" s="24" t="s">
        <v>29</v>
      </c>
      <c r="H13" s="25"/>
      <c r="I13" s="26">
        <v>3</v>
      </c>
    </row>
    <row r="14" spans="1:9" ht="32.25" customHeight="1" x14ac:dyDescent="0.25">
      <c r="A14" s="20" t="s">
        <v>11</v>
      </c>
      <c r="B14" s="40" t="s">
        <v>41</v>
      </c>
      <c r="C14" s="27">
        <f>+C13+5</f>
        <v>45758</v>
      </c>
      <c r="D14" s="28" t="s">
        <v>66</v>
      </c>
      <c r="E14" s="29"/>
      <c r="F14" s="46" t="s">
        <v>44</v>
      </c>
      <c r="G14" s="30" t="s">
        <v>29</v>
      </c>
      <c r="H14" s="30"/>
      <c r="I14" s="30"/>
    </row>
    <row r="15" spans="1:9" x14ac:dyDescent="0.25">
      <c r="A15" s="20" t="s">
        <v>11</v>
      </c>
      <c r="B15" s="32" t="s">
        <v>46</v>
      </c>
      <c r="C15" s="21">
        <f>+C14+2</f>
        <v>45760</v>
      </c>
      <c r="D15" s="22" t="s">
        <v>49</v>
      </c>
      <c r="E15" s="23" t="s">
        <v>68</v>
      </c>
      <c r="F15" s="23"/>
      <c r="G15" s="24" t="s">
        <v>10</v>
      </c>
      <c r="H15" s="25" t="s">
        <v>12</v>
      </c>
      <c r="I15" s="26">
        <v>4</v>
      </c>
    </row>
    <row r="16" spans="1:9" x14ac:dyDescent="0.25">
      <c r="A16" s="20" t="s">
        <v>13</v>
      </c>
      <c r="B16" s="32" t="s">
        <v>46</v>
      </c>
      <c r="C16" s="21">
        <f>C15+7</f>
        <v>45767</v>
      </c>
      <c r="D16" s="22" t="s">
        <v>49</v>
      </c>
      <c r="E16" s="23" t="s">
        <v>68</v>
      </c>
      <c r="F16" s="23"/>
      <c r="G16" s="24" t="s">
        <v>10</v>
      </c>
      <c r="H16" s="31" t="s">
        <v>12</v>
      </c>
      <c r="I16" s="26">
        <v>4</v>
      </c>
    </row>
    <row r="17" spans="1:9" x14ac:dyDescent="0.25">
      <c r="A17" s="20" t="s">
        <v>14</v>
      </c>
      <c r="B17" s="32" t="s">
        <v>46</v>
      </c>
      <c r="C17" s="21">
        <f>C16+7</f>
        <v>45774</v>
      </c>
      <c r="D17" s="22" t="s">
        <v>49</v>
      </c>
      <c r="E17" s="23" t="s">
        <v>68</v>
      </c>
      <c r="F17" s="23"/>
      <c r="G17" s="24" t="s">
        <v>10</v>
      </c>
      <c r="H17" s="25" t="s">
        <v>15</v>
      </c>
      <c r="I17" s="26">
        <v>4</v>
      </c>
    </row>
    <row r="18" spans="1:9" x14ac:dyDescent="0.25">
      <c r="A18" s="20" t="s">
        <v>16</v>
      </c>
      <c r="B18" s="32" t="s">
        <v>46</v>
      </c>
      <c r="C18" s="21">
        <f t="shared" ref="C18:C25" si="0">C17+7</f>
        <v>45781</v>
      </c>
      <c r="D18" s="22" t="s">
        <v>49</v>
      </c>
      <c r="E18" s="23" t="s">
        <v>68</v>
      </c>
      <c r="F18" s="23"/>
      <c r="G18" s="24" t="s">
        <v>10</v>
      </c>
      <c r="H18" s="25"/>
      <c r="I18" s="26">
        <v>4</v>
      </c>
    </row>
    <row r="19" spans="1:9" x14ac:dyDescent="0.25">
      <c r="A19" s="20"/>
      <c r="B19" s="58" t="s">
        <v>62</v>
      </c>
      <c r="C19" s="58">
        <f>C18+1</f>
        <v>45782</v>
      </c>
      <c r="D19" s="58" t="s">
        <v>59</v>
      </c>
      <c r="E19" s="58"/>
      <c r="F19" s="23"/>
      <c r="G19" s="24"/>
      <c r="H19" s="25"/>
      <c r="I19" s="26"/>
    </row>
    <row r="20" spans="1:9" x14ac:dyDescent="0.25">
      <c r="A20" s="20"/>
      <c r="B20" s="58" t="s">
        <v>60</v>
      </c>
      <c r="C20" s="58" t="s">
        <v>73</v>
      </c>
      <c r="D20" s="58" t="s">
        <v>61</v>
      </c>
      <c r="E20" s="58"/>
      <c r="F20" s="23"/>
      <c r="G20" s="24"/>
      <c r="H20" s="25"/>
      <c r="I20" s="26"/>
    </row>
    <row r="21" spans="1:9" ht="25.5" x14ac:dyDescent="0.25">
      <c r="A21" s="20"/>
      <c r="B21" s="59" t="s">
        <v>63</v>
      </c>
      <c r="C21" s="58">
        <f>C19+4</f>
        <v>45786</v>
      </c>
      <c r="D21" s="58" t="s">
        <v>67</v>
      </c>
      <c r="E21" s="58"/>
      <c r="F21" s="23"/>
      <c r="G21" s="24"/>
      <c r="H21" s="25"/>
      <c r="I21" s="26"/>
    </row>
    <row r="22" spans="1:9" x14ac:dyDescent="0.25">
      <c r="A22" s="20" t="s">
        <v>17</v>
      </c>
      <c r="B22" s="32" t="s">
        <v>47</v>
      </c>
      <c r="C22" s="21">
        <f>C18+7</f>
        <v>45788</v>
      </c>
      <c r="D22" s="22" t="s">
        <v>49</v>
      </c>
      <c r="E22" s="23" t="s">
        <v>71</v>
      </c>
      <c r="F22" s="23"/>
      <c r="G22" s="24" t="s">
        <v>10</v>
      </c>
      <c r="H22" s="25"/>
      <c r="I22" s="26">
        <v>4</v>
      </c>
    </row>
    <row r="23" spans="1:9" x14ac:dyDescent="0.25">
      <c r="A23" s="20" t="s">
        <v>18</v>
      </c>
      <c r="B23" s="32" t="s">
        <v>47</v>
      </c>
      <c r="C23" s="21">
        <f t="shared" si="0"/>
        <v>45795</v>
      </c>
      <c r="D23" s="22" t="s">
        <v>49</v>
      </c>
      <c r="E23" s="23" t="s">
        <v>71</v>
      </c>
      <c r="F23" s="23"/>
      <c r="G23" s="24" t="s">
        <v>10</v>
      </c>
      <c r="H23" s="25" t="s">
        <v>21</v>
      </c>
      <c r="I23" s="26">
        <v>4</v>
      </c>
    </row>
    <row r="24" spans="1:9" x14ac:dyDescent="0.25">
      <c r="A24" s="20" t="s">
        <v>19</v>
      </c>
      <c r="B24" s="32" t="s">
        <v>47</v>
      </c>
      <c r="C24" s="21">
        <f>C23+7</f>
        <v>45802</v>
      </c>
      <c r="D24" s="22" t="s">
        <v>49</v>
      </c>
      <c r="E24" s="23" t="s">
        <v>71</v>
      </c>
      <c r="F24" s="23"/>
      <c r="G24" s="33" t="s">
        <v>10</v>
      </c>
      <c r="H24" s="34" t="s">
        <v>21</v>
      </c>
      <c r="I24" s="26">
        <v>4</v>
      </c>
    </row>
    <row r="25" spans="1:9" x14ac:dyDescent="0.25">
      <c r="A25" s="20" t="s">
        <v>20</v>
      </c>
      <c r="B25" s="32" t="s">
        <v>47</v>
      </c>
      <c r="C25" s="21">
        <f t="shared" si="0"/>
        <v>45809</v>
      </c>
      <c r="D25" s="22" t="s">
        <v>49</v>
      </c>
      <c r="E25" s="23" t="s">
        <v>71</v>
      </c>
      <c r="F25" s="23"/>
      <c r="G25" s="33" t="s">
        <v>10</v>
      </c>
      <c r="H25" s="34" t="s">
        <v>21</v>
      </c>
      <c r="I25" s="26">
        <v>4</v>
      </c>
    </row>
    <row r="26" spans="1:9" x14ac:dyDescent="0.25">
      <c r="A26" s="20"/>
      <c r="B26" s="58" t="s">
        <v>58</v>
      </c>
      <c r="C26" s="58">
        <f>C25+1</f>
        <v>45810</v>
      </c>
      <c r="D26" s="58" t="s">
        <v>59</v>
      </c>
      <c r="E26" s="58"/>
      <c r="F26" s="55"/>
      <c r="G26" s="33"/>
      <c r="H26" s="56"/>
      <c r="I26" s="57"/>
    </row>
    <row r="27" spans="1:9" x14ac:dyDescent="0.25">
      <c r="A27" s="20"/>
      <c r="B27" s="58" t="s">
        <v>60</v>
      </c>
      <c r="C27" s="58" t="s">
        <v>74</v>
      </c>
      <c r="D27" s="58" t="s">
        <v>61</v>
      </c>
      <c r="E27" s="58"/>
      <c r="F27" s="55"/>
      <c r="G27" s="33"/>
      <c r="H27" s="56"/>
      <c r="I27" s="57"/>
    </row>
    <row r="28" spans="1:9" ht="25.5" x14ac:dyDescent="0.25">
      <c r="A28" s="20"/>
      <c r="B28" s="59" t="s">
        <v>63</v>
      </c>
      <c r="C28" s="58">
        <f>C26+4</f>
        <v>45814</v>
      </c>
      <c r="D28" s="58" t="s">
        <v>59</v>
      </c>
      <c r="E28" s="58"/>
      <c r="F28" s="55"/>
      <c r="G28" s="33"/>
      <c r="H28" s="56"/>
      <c r="I28" s="57"/>
    </row>
    <row r="29" spans="1:9" ht="25.5" x14ac:dyDescent="0.25">
      <c r="A29" s="20" t="s">
        <v>22</v>
      </c>
      <c r="B29" s="60" t="s">
        <v>64</v>
      </c>
      <c r="C29" s="27">
        <f>C25+5</f>
        <v>45814</v>
      </c>
      <c r="D29" s="62" t="s">
        <v>69</v>
      </c>
      <c r="E29" s="29" t="s">
        <v>71</v>
      </c>
      <c r="F29" s="47"/>
      <c r="G29" s="30" t="s">
        <v>29</v>
      </c>
      <c r="H29" s="35"/>
      <c r="I29" s="50"/>
    </row>
    <row r="30" spans="1:9" s="37" customFormat="1" ht="30" x14ac:dyDescent="0.25">
      <c r="A30" s="20" t="s">
        <v>22</v>
      </c>
      <c r="B30" s="36" t="s">
        <v>35</v>
      </c>
      <c r="C30" s="21">
        <f>+C29+2</f>
        <v>45816</v>
      </c>
      <c r="D30" s="45" t="s">
        <v>53</v>
      </c>
      <c r="E30" s="41" t="s">
        <v>75</v>
      </c>
      <c r="F30" s="48"/>
      <c r="G30" s="24" t="s">
        <v>29</v>
      </c>
      <c r="H30" s="49"/>
      <c r="I30" s="49"/>
    </row>
    <row r="31" spans="1:9" ht="29.25" customHeight="1" x14ac:dyDescent="0.25">
      <c r="A31" s="20" t="s">
        <v>23</v>
      </c>
      <c r="B31" s="42" t="s">
        <v>38</v>
      </c>
      <c r="C31" s="21">
        <f>+C30+8</f>
        <v>45824</v>
      </c>
      <c r="D31" s="45" t="s">
        <v>70</v>
      </c>
      <c r="E31" s="41" t="s">
        <v>36</v>
      </c>
      <c r="F31" s="48"/>
      <c r="G31" s="24" t="s">
        <v>29</v>
      </c>
      <c r="H31" s="49"/>
      <c r="I31" s="49"/>
    </row>
    <row r="32" spans="1:9" ht="28.5" x14ac:dyDescent="0.25">
      <c r="A32" s="20" t="s">
        <v>23</v>
      </c>
      <c r="B32" s="54" t="s">
        <v>76</v>
      </c>
      <c r="C32" s="21">
        <f>+C31+3</f>
        <v>45827</v>
      </c>
      <c r="D32" s="45" t="s">
        <v>70</v>
      </c>
      <c r="E32" s="41" t="s">
        <v>36</v>
      </c>
      <c r="F32" s="48"/>
      <c r="G32" s="24" t="s">
        <v>29</v>
      </c>
      <c r="H32" s="49"/>
      <c r="I32" s="49"/>
    </row>
    <row r="33" spans="1:9" ht="27" customHeight="1" x14ac:dyDescent="0.25">
      <c r="A33" s="20" t="s">
        <v>24</v>
      </c>
      <c r="B33" s="36" t="s">
        <v>54</v>
      </c>
      <c r="C33" s="21">
        <f>+C32+0</f>
        <v>45827</v>
      </c>
      <c r="D33" s="62" t="s">
        <v>69</v>
      </c>
      <c r="E33" s="41" t="s">
        <v>36</v>
      </c>
      <c r="F33" s="48"/>
      <c r="G33" s="24" t="s">
        <v>29</v>
      </c>
      <c r="H33" s="49"/>
      <c r="I33" s="49"/>
    </row>
    <row r="34" spans="1:9" ht="21" x14ac:dyDescent="0.25">
      <c r="A34" s="44" t="s">
        <v>24</v>
      </c>
      <c r="B34" s="38" t="s">
        <v>25</v>
      </c>
      <c r="C34" s="27">
        <f>+C33+3</f>
        <v>45830</v>
      </c>
      <c r="D34" s="72" t="s">
        <v>37</v>
      </c>
      <c r="E34" s="74" t="s">
        <v>43</v>
      </c>
      <c r="F34" s="75"/>
      <c r="G34" s="51" t="s">
        <v>26</v>
      </c>
      <c r="H34" s="52"/>
      <c r="I34" s="53">
        <f>SUM(I11:I33)</f>
        <v>38</v>
      </c>
    </row>
    <row r="35" spans="1:9" ht="24" customHeight="1" x14ac:dyDescent="0.25">
      <c r="D35" s="73"/>
      <c r="E35" s="76"/>
      <c r="F35" s="77"/>
    </row>
    <row r="36" spans="1:9" x14ac:dyDescent="0.25">
      <c r="B36" s="69" t="s">
        <v>32</v>
      </c>
      <c r="C36" s="69"/>
      <c r="D36" s="69"/>
    </row>
  </sheetData>
  <mergeCells count="7">
    <mergeCell ref="A1:G1"/>
    <mergeCell ref="A2:G2"/>
    <mergeCell ref="B36:D36"/>
    <mergeCell ref="E4:E5"/>
    <mergeCell ref="D34:D35"/>
    <mergeCell ref="E34:F35"/>
    <mergeCell ref="F4:G4"/>
  </mergeCells>
  <phoneticPr fontId="16" type="noConversion"/>
  <hyperlinks>
    <hyperlink ref="F12" r:id="rId1" xr:uid="{C94056EE-4656-47D1-9A7D-5E173E6B1D7D}"/>
    <hyperlink ref="F13" r:id="rId2" xr:uid="{49A86C1F-9E5C-483F-A06B-3099D61F6AF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lroman</dc:creator>
  <cp:lastModifiedBy>Luis Alberto Roman Aguirre</cp:lastModifiedBy>
  <dcterms:created xsi:type="dcterms:W3CDTF">2019-04-02T21:38:57Z</dcterms:created>
  <dcterms:modified xsi:type="dcterms:W3CDTF">2025-03-14T17:22:42Z</dcterms:modified>
</cp:coreProperties>
</file>